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<sst xmlns="http://schemas.openxmlformats.org/spreadsheetml/2006/main" count="69" uniqueCount="57">
  <si>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∆IL</t>
  </si>
  <si>
    <t>Io(critical)</t>
  </si>
  <si>
    <t>Lmin</t>
  </si>
  <si>
    <t>Vin(max)</t>
  </si>
  <si>
    <t>IL</t>
  </si>
  <si>
    <t>RL</t>
  </si>
  <si>
    <t>inductor ripple current</t>
  </si>
  <si>
    <t>max voltage input</t>
  </si>
  <si>
    <t>Vds of transistor</t>
  </si>
  <si>
    <t>Inductor Resistance</t>
  </si>
  <si>
    <t>Ton(min)</t>
  </si>
  <si>
    <t>Minimum switching time on</t>
  </si>
  <si>
    <t>minimum output current to maintain continous conduction</t>
  </si>
  <si>
    <t>Units</t>
  </si>
  <si>
    <t>Value</t>
  </si>
  <si>
    <t>Variable</t>
  </si>
  <si>
    <t>Description</t>
  </si>
  <si>
    <t>A</t>
  </si>
  <si>
    <t>V</t>
  </si>
  <si>
    <t>Ω</t>
  </si>
  <si>
    <t>s</t>
  </si>
  <si>
    <t>H</t>
  </si>
  <si>
    <t>D(min)</t>
  </si>
  <si>
    <t>Fs</t>
  </si>
  <si>
    <t>Switching Frequency</t>
  </si>
  <si>
    <t>Minimum Duty Cycle</t>
  </si>
  <si>
    <t>%</t>
  </si>
  <si>
    <t>Hz</t>
  </si>
  <si>
    <t>Rds(on)</t>
  </si>
  <si>
    <t>Rds On for transistor</t>
  </si>
  <si>
    <t>Vds(max)</t>
  </si>
  <si>
    <t>(using max IL) inductor size to guarantee continous conduction mode for output load currents above Io(critical)</t>
  </si>
  <si>
    <t>Io(max)</t>
  </si>
  <si>
    <t>Max Output Current</t>
  </si>
  <si>
    <t>D(max)</t>
  </si>
  <si>
    <t>Maximum Duty Cycle</t>
  </si>
  <si>
    <t>∆Vo</t>
  </si>
  <si>
    <t>Change in Ripple voltage</t>
  </si>
  <si>
    <t>Cmin</t>
  </si>
  <si>
    <t>F</t>
  </si>
  <si>
    <t>Minimum Capacitor Size</t>
  </si>
  <si>
    <t>ESR(max)</t>
  </si>
  <si>
    <t>Maximum Equivalent Series Resistance with Capacitor</t>
  </si>
  <si>
    <t>DC Inductor Current</t>
  </si>
  <si>
    <t>// 40V to accommodate 2 PV arrays in series (19V / PV)</t>
  </si>
  <si>
    <t>// small ripple current</t>
  </si>
  <si>
    <t>// ???? Unsure of value</t>
  </si>
  <si>
    <t>//.45 ohm per transistor-- will be less because of parrallel arrangement</t>
  </si>
  <si>
    <t>//10A max as defined by stationary battery charging datasheet</t>
  </si>
  <si>
    <t>//ua78240 is capable of 80% max duty cycle</t>
  </si>
  <si>
    <t>//????Unsure of value</t>
  </si>
  <si>
    <t>//100KHz is max frequency for system (limited by ICs)</t>
  </si>
  <si>
    <t>//soft value- pulled out of thin air- ICs should be capable of near zero</t>
  </si>
  <si>
    <t>//practical estimate of DC inductor resistance</t>
  </si>
  <si>
    <t>Explaination of my Values</t>
  </si>
  <si>
    <t>Input Values</t>
  </si>
  <si>
    <t>Calculated 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</si>
</sst>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0.00390625" style="0" bestFit="1" customWidth="1"/>
    <col min="2" max="2" width="16.7109375" style="2" bestFit="1" customWidth="1"/>
    <col min="3" max="3" width="5.7109375" style="0" bestFit="1" customWidth="1"/>
    <col min="4" max="4" width="24.421875" style="0" customWidth="1"/>
    <col min="5" max="5" width="75.28125" style="0" customWidth="1"/>
  </cols>
  <sheetData>
    <row r="1" spans="1:5" ht="18.75">
      <c r="A1" s="8" t="s">
        <v>55</v>
      </c>
      <c r="B1" s="8"/>
      <c r="C1" s="8"/>
      <c r="D1" s="8"/>
      <c r="E1" s="8"/>
    </row>
    <row r="2" spans="1:5" ht="15">
      <c r="A2" s="6" t="s">
        <v>15</v>
      </c>
      <c r="B2" s="7" t="s">
        <v>14</v>
      </c>
      <c r="C2" s="6" t="s">
        <v>13</v>
      </c>
      <c r="D2" s="6" t="s">
        <v>16</v>
      </c>
      <c r="E2" s="6" t="s">
        <v>54</v>
      </c>
    </row>
    <row r="3" spans="1:5" ht="15">
      <c r="A3" s="3" t="s">
        <v>3</v>
      </c>
      <c r="B3" s="4">
        <v>40</v>
      </c>
      <c r="C3" s="3" t="s">
        <v>18</v>
      </c>
      <c r="D3" s="3" t="s">
        <v>7</v>
      </c>
      <c r="E3" s="3" t="s">
        <v>44</v>
      </c>
    </row>
    <row r="4" spans="1:5" ht="15">
      <c r="A4" s="5" t="s">
        <v>0</v>
      </c>
      <c r="B4" s="4">
        <v>0.1</v>
      </c>
      <c r="C4" s="3" t="s">
        <v>17</v>
      </c>
      <c r="D4" s="3" t="s">
        <v>6</v>
      </c>
      <c r="E4" s="3" t="s">
        <v>45</v>
      </c>
    </row>
    <row r="5" spans="1:5" ht="15">
      <c r="A5" s="3" t="s">
        <v>4</v>
      </c>
      <c r="B5" s="4">
        <f>(40/(B9+B6))</f>
        <v>200</v>
      </c>
      <c r="C5" s="3" t="s">
        <v>17</v>
      </c>
      <c r="D5" s="3" t="s">
        <v>43</v>
      </c>
      <c r="E5" s="3" t="s">
        <v>46</v>
      </c>
    </row>
    <row r="6" spans="1:5" ht="15">
      <c r="A6" s="3" t="s">
        <v>5</v>
      </c>
      <c r="B6" s="4">
        <v>0.1</v>
      </c>
      <c r="C6" s="5" t="s">
        <v>19</v>
      </c>
      <c r="D6" s="3" t="s">
        <v>9</v>
      </c>
      <c r="E6" s="3" t="s">
        <v>53</v>
      </c>
    </row>
    <row r="7" spans="1:5" ht="15">
      <c r="A7" s="3" t="s">
        <v>22</v>
      </c>
      <c r="B7" s="4">
        <v>20</v>
      </c>
      <c r="C7" s="5" t="s">
        <v>26</v>
      </c>
      <c r="D7" s="3" t="s">
        <v>25</v>
      </c>
      <c r="E7" s="3" t="s">
        <v>52</v>
      </c>
    </row>
    <row r="8" spans="1:5" ht="15">
      <c r="A8" s="3" t="s">
        <v>23</v>
      </c>
      <c r="B8" s="4">
        <v>100000</v>
      </c>
      <c r="C8" s="5" t="s">
        <v>27</v>
      </c>
      <c r="D8" s="3" t="s">
        <v>24</v>
      </c>
      <c r="E8" s="3" t="s">
        <v>51</v>
      </c>
    </row>
    <row r="9" spans="1:5" ht="15">
      <c r="A9" s="3" t="s">
        <v>28</v>
      </c>
      <c r="B9" s="4">
        <v>0.1</v>
      </c>
      <c r="C9" s="5" t="s">
        <v>19</v>
      </c>
      <c r="D9" s="3" t="s">
        <v>29</v>
      </c>
      <c r="E9" s="3" t="s">
        <v>47</v>
      </c>
    </row>
    <row r="10" spans="1:5" ht="15">
      <c r="A10" s="3" t="s">
        <v>32</v>
      </c>
      <c r="B10" s="4">
        <v>10</v>
      </c>
      <c r="C10" s="5" t="s">
        <v>17</v>
      </c>
      <c r="D10" s="3" t="s">
        <v>33</v>
      </c>
      <c r="E10" s="3" t="s">
        <v>48</v>
      </c>
    </row>
    <row r="11" spans="1:5" ht="15">
      <c r="A11" s="3" t="s">
        <v>34</v>
      </c>
      <c r="B11" s="4">
        <v>80</v>
      </c>
      <c r="C11" s="5" t="s">
        <v>26</v>
      </c>
      <c r="D11" s="3" t="s">
        <v>35</v>
      </c>
      <c r="E11" s="3" t="s">
        <v>49</v>
      </c>
    </row>
    <row r="12" spans="1:5" ht="15">
      <c r="A12" s="5" t="s">
        <v>36</v>
      </c>
      <c r="B12" s="4">
        <v>0.5</v>
      </c>
      <c r="C12" s="5" t="s">
        <v>18</v>
      </c>
      <c r="D12" s="3" t="s">
        <v>37</v>
      </c>
      <c r="E12" s="3" t="s">
        <v>50</v>
      </c>
    </row>
    <row r="13" ht="15">
      <c r="A13" s="1"/>
    </row>
    <row r="14" spans="1:5" ht="18.75">
      <c r="A14" s="8" t="s">
        <v>56</v>
      </c>
      <c r="B14" s="8"/>
      <c r="C14" s="8"/>
      <c r="D14" s="8"/>
      <c r="E14" s="8"/>
    </row>
    <row r="15" spans="1:5" ht="15">
      <c r="A15" s="6" t="s">
        <v>15</v>
      </c>
      <c r="B15" s="7" t="s">
        <v>14</v>
      </c>
      <c r="C15" s="6" t="s">
        <v>13</v>
      </c>
      <c r="D15" s="9" t="s">
        <v>16</v>
      </c>
      <c r="E15" s="10"/>
    </row>
    <row r="16" spans="1:5" ht="15">
      <c r="A16" s="11" t="s">
        <v>30</v>
      </c>
      <c r="B16" s="12">
        <f>B9*B5</f>
        <v>20</v>
      </c>
      <c r="C16" s="11" t="s">
        <v>18</v>
      </c>
      <c r="D16" s="13" t="s">
        <v>8</v>
      </c>
      <c r="E16" s="10"/>
    </row>
    <row r="17" spans="1:5" ht="15">
      <c r="A17" s="11" t="s">
        <v>1</v>
      </c>
      <c r="B17" s="12">
        <f>B4/2</f>
        <v>0.05</v>
      </c>
      <c r="C17" s="11" t="s">
        <v>17</v>
      </c>
      <c r="D17" s="13" t="s">
        <v>12</v>
      </c>
      <c r="E17" s="10"/>
    </row>
    <row r="18" spans="1:5" ht="15">
      <c r="A18" s="11" t="s">
        <v>10</v>
      </c>
      <c r="B18" s="12">
        <f>(1/B8)*(B7/100)</f>
        <v>2.0000000000000003E-06</v>
      </c>
      <c r="C18" s="5" t="s">
        <v>20</v>
      </c>
      <c r="D18" s="13" t="s">
        <v>11</v>
      </c>
      <c r="E18" s="10"/>
    </row>
    <row r="19" spans="1:5" ht="15">
      <c r="A19" s="11" t="s">
        <v>2</v>
      </c>
      <c r="B19" s="12">
        <f>0.5*(($B$3-$B$16-$B$5)*$B$6)*($B$18/($B$5-$B$4))</f>
        <v>-9.004502251125564E-08</v>
      </c>
      <c r="C19" s="11" t="s">
        <v>21</v>
      </c>
      <c r="D19" s="13" t="s">
        <v>31</v>
      </c>
      <c r="E19" s="10"/>
    </row>
    <row r="20" spans="1:5" ht="15">
      <c r="A20" s="11" t="s">
        <v>38</v>
      </c>
      <c r="B20" s="12">
        <f>(B10*(B11/100))/(B8*B12)</f>
        <v>0.00016</v>
      </c>
      <c r="C20" s="11" t="s">
        <v>39</v>
      </c>
      <c r="D20" s="13" t="s">
        <v>40</v>
      </c>
      <c r="E20" s="10"/>
    </row>
    <row r="21" spans="1:5" ht="15">
      <c r="A21" s="11" t="s">
        <v>41</v>
      </c>
      <c r="B21" s="12">
        <f>B12/((B10/(1+(B11/100)))+B17)</f>
        <v>0.089197224975223</v>
      </c>
      <c r="C21" s="5" t="s">
        <v>19</v>
      </c>
      <c r="D21" s="13" t="s">
        <v>42</v>
      </c>
      <c r="E21" s="10"/>
    </row>
  </sheetData>
  <sheetProtection/>
  <mergeCells count="9">
    <mergeCell ref="D18:E18"/>
    <mergeCell ref="D19:E19"/>
    <mergeCell ref="D20:E20"/>
    <mergeCell ref="D21:E21"/>
    <mergeCell ref="A1:E1"/>
    <mergeCell ref="A14:E14"/>
    <mergeCell ref="D15:E15"/>
    <mergeCell ref="D16:E16"/>
    <mergeCell ref="D17:E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Thomas</dc:creator>
  <cp:keywords/>
  <dc:description/>
  <cp:lastModifiedBy> Philip Thomas</cp:lastModifiedBy>
  <dcterms:created xsi:type="dcterms:W3CDTF">2008-04-09T19:36:44Z</dcterms:created>
  <dcterms:modified xsi:type="dcterms:W3CDTF">2008-04-09T21:24:05Z</dcterms:modified>
  <cp:category/>
  <cp:version/>
  <cp:contentType/>
  <cp:contentStatus/>
</cp:coreProperties>
</file>